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1研究生资料\3SCI\投稿SCI材料\投稿PeerJ\Raw data 1\qPCR\qPCR(1)\"/>
    </mc:Choice>
  </mc:AlternateContent>
  <xr:revisionPtr revIDLastSave="0" documentId="13_ncr:1_{E6E1DA97-FD78-4AA8-B68F-EBC3CBCDFFBE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" i="1" l="1"/>
  <c r="I45" i="1"/>
  <c r="I13" i="1"/>
  <c r="I9" i="1"/>
  <c r="I41" i="1"/>
  <c r="I5" i="1"/>
  <c r="V5" i="1"/>
  <c r="R5" i="1"/>
  <c r="N5" i="1"/>
  <c r="T5" i="1" l="1"/>
  <c r="O5" i="1"/>
  <c r="P5" i="1"/>
  <c r="I39" i="1"/>
  <c r="I40" i="1"/>
  <c r="I42" i="1"/>
  <c r="I43" i="1"/>
  <c r="I44" i="1"/>
  <c r="I46" i="1"/>
  <c r="I47" i="1"/>
  <c r="I48" i="1"/>
  <c r="I38" i="1"/>
  <c r="K5" i="1"/>
  <c r="L5" i="1"/>
  <c r="M5" i="1"/>
  <c r="Q5" i="1"/>
  <c r="U5" i="1"/>
  <c r="I8" i="1"/>
  <c r="I7" i="1"/>
  <c r="I11" i="1"/>
  <c r="I12" i="1"/>
  <c r="I10" i="1"/>
  <c r="I3" i="1"/>
  <c r="I4" i="1"/>
  <c r="I6" i="1"/>
  <c r="I2" i="1"/>
  <c r="S5" i="1" l="1"/>
  <c r="K7" i="1"/>
  <c r="K9" i="1" l="1"/>
  <c r="K11" i="1" s="1"/>
  <c r="N9" i="1"/>
  <c r="N11" i="1" s="1"/>
  <c r="R9" i="1"/>
  <c r="R11" i="1" s="1"/>
  <c r="V9" i="1"/>
  <c r="V11" i="1" s="1"/>
  <c r="S9" i="1"/>
  <c r="S11" i="1" s="1"/>
  <c r="T9" i="1"/>
  <c r="T11" i="1" s="1"/>
  <c r="U9" i="1"/>
  <c r="U11" i="1" s="1"/>
  <c r="P9" i="1"/>
  <c r="P11" i="1" s="1"/>
  <c r="Q9" i="1"/>
  <c r="Q11" i="1" s="1"/>
  <c r="M9" i="1"/>
  <c r="M11" i="1" s="1"/>
  <c r="O9" i="1"/>
  <c r="O11" i="1" s="1"/>
  <c r="L9" i="1"/>
  <c r="L11" i="1" s="1"/>
</calcChain>
</file>

<file path=xl/sharedStrings.xml><?xml version="1.0" encoding="utf-8"?>
<sst xmlns="http://schemas.openxmlformats.org/spreadsheetml/2006/main" count="248" uniqueCount="104">
  <si>
    <t>Well Position</t>
    <phoneticPr fontId="1" type="noConversion"/>
  </si>
  <si>
    <t>Target Name</t>
    <phoneticPr fontId="1" type="noConversion"/>
  </si>
  <si>
    <t>A1</t>
    <phoneticPr fontId="1" type="noConversion"/>
  </si>
  <si>
    <t>A2</t>
    <phoneticPr fontId="1" type="noConversion"/>
  </si>
  <si>
    <t>A3</t>
    <phoneticPr fontId="1" type="noConversion"/>
  </si>
  <si>
    <t>A4</t>
  </si>
  <si>
    <t>A5</t>
  </si>
  <si>
    <t>A6</t>
  </si>
  <si>
    <t>A7</t>
  </si>
  <si>
    <t>A8</t>
  </si>
  <si>
    <t>A9</t>
  </si>
  <si>
    <t>B1</t>
    <phoneticPr fontId="1" type="noConversion"/>
  </si>
  <si>
    <t>B2</t>
    <phoneticPr fontId="1" type="noConversion"/>
  </si>
  <si>
    <t>B3</t>
  </si>
  <si>
    <t>B4</t>
  </si>
  <si>
    <t>B5</t>
  </si>
  <si>
    <t>B6</t>
  </si>
  <si>
    <t>B7</t>
  </si>
  <si>
    <t>B8</t>
  </si>
  <si>
    <t>B9</t>
  </si>
  <si>
    <t>C1</t>
    <phoneticPr fontId="1" type="noConversion"/>
  </si>
  <si>
    <t>C2</t>
    <phoneticPr fontId="1" type="noConversion"/>
  </si>
  <si>
    <t>C3</t>
  </si>
  <si>
    <t>C4</t>
  </si>
  <si>
    <t>C5</t>
  </si>
  <si>
    <t>C6</t>
  </si>
  <si>
    <t>C7</t>
  </si>
  <si>
    <t>C8</t>
  </si>
  <si>
    <t>C9</t>
  </si>
  <si>
    <t>D1</t>
    <phoneticPr fontId="1" type="noConversion"/>
  </si>
  <si>
    <t>D2</t>
    <phoneticPr fontId="1" type="noConversion"/>
  </si>
  <si>
    <t>D3</t>
  </si>
  <si>
    <t>D4</t>
  </si>
  <si>
    <t>D5</t>
  </si>
  <si>
    <t>D6</t>
  </si>
  <si>
    <t>D7</t>
  </si>
  <si>
    <t>D8</t>
  </si>
  <si>
    <t>D9</t>
  </si>
  <si>
    <t>E1</t>
    <phoneticPr fontId="1" type="noConversion"/>
  </si>
  <si>
    <t>E2</t>
    <phoneticPr fontId="1" type="noConversion"/>
  </si>
  <si>
    <t>E3</t>
  </si>
  <si>
    <t>E4</t>
  </si>
  <si>
    <t>E5</t>
  </si>
  <si>
    <t>E6</t>
  </si>
  <si>
    <t>E7</t>
  </si>
  <si>
    <t>E8</t>
  </si>
  <si>
    <t>E9</t>
  </si>
  <si>
    <t>F1</t>
    <phoneticPr fontId="1" type="noConversion"/>
  </si>
  <si>
    <t>F2</t>
    <phoneticPr fontId="1" type="noConversion"/>
  </si>
  <si>
    <t>F3</t>
  </si>
  <si>
    <t>F4</t>
  </si>
  <si>
    <t>F5</t>
  </si>
  <si>
    <t>F6</t>
  </si>
  <si>
    <t>F7</t>
  </si>
  <si>
    <t>F8</t>
  </si>
  <si>
    <t>F9</t>
  </si>
  <si>
    <t>U6</t>
    <phoneticPr fontId="1" type="noConversion"/>
  </si>
  <si>
    <t>miR-101-3p</t>
    <phoneticPr fontId="1" type="noConversion"/>
  </si>
  <si>
    <t>Sample Name</t>
    <phoneticPr fontId="1" type="noConversion"/>
  </si>
  <si>
    <t>Well</t>
    <phoneticPr fontId="1" type="noConversion"/>
  </si>
  <si>
    <t>CT1</t>
    <phoneticPr fontId="1" type="noConversion"/>
  </si>
  <si>
    <t>CT2</t>
    <phoneticPr fontId="1" type="noConversion"/>
  </si>
  <si>
    <t>CT3</t>
    <phoneticPr fontId="1" type="noConversion"/>
  </si>
  <si>
    <t>CT mean</t>
    <phoneticPr fontId="1" type="noConversion"/>
  </si>
  <si>
    <t>ΔCT</t>
    <phoneticPr fontId="1" type="noConversion"/>
  </si>
  <si>
    <t>ΔΔCT</t>
    <phoneticPr fontId="1" type="noConversion"/>
  </si>
  <si>
    <t>2^(-ΔΔCT)</t>
    <phoneticPr fontId="1" type="noConversion"/>
  </si>
  <si>
    <t>CT</t>
    <phoneticPr fontId="1" type="noConversion"/>
  </si>
  <si>
    <t>mimic</t>
    <phoneticPr fontId="1" type="noConversion"/>
  </si>
  <si>
    <t>blank</t>
    <phoneticPr fontId="1" type="noConversion"/>
  </si>
  <si>
    <t>NC</t>
    <phoneticPr fontId="1" type="noConversion"/>
  </si>
  <si>
    <t>mimic+rhPTX3①</t>
    <phoneticPr fontId="1" type="noConversion"/>
  </si>
  <si>
    <t>blank①</t>
  </si>
  <si>
    <t>blank①</t>
    <phoneticPr fontId="1" type="noConversion"/>
  </si>
  <si>
    <t>NC①</t>
    <phoneticPr fontId="1" type="noConversion"/>
  </si>
  <si>
    <t>mimic①</t>
    <phoneticPr fontId="1" type="noConversion"/>
  </si>
  <si>
    <t>blank②</t>
    <phoneticPr fontId="1" type="noConversion"/>
  </si>
  <si>
    <t>NC②</t>
    <phoneticPr fontId="1" type="noConversion"/>
  </si>
  <si>
    <t>mimic②</t>
    <phoneticPr fontId="1" type="noConversion"/>
  </si>
  <si>
    <t>mimic+rhPTX3②</t>
    <phoneticPr fontId="1" type="noConversion"/>
  </si>
  <si>
    <t>blank③</t>
    <phoneticPr fontId="1" type="noConversion"/>
  </si>
  <si>
    <t>NC③</t>
    <phoneticPr fontId="1" type="noConversion"/>
  </si>
  <si>
    <t>mimic③</t>
    <phoneticPr fontId="1" type="noConversion"/>
  </si>
  <si>
    <t>mimic+rhPTX3③</t>
    <phoneticPr fontId="1" type="noConversion"/>
  </si>
  <si>
    <t>mimic+rhPTX3</t>
    <phoneticPr fontId="1" type="noConversion"/>
  </si>
  <si>
    <t>A10</t>
  </si>
  <si>
    <t>A11</t>
  </si>
  <si>
    <t>A12</t>
  </si>
  <si>
    <t>B10</t>
  </si>
  <si>
    <t>B11</t>
  </si>
  <si>
    <t>B12</t>
  </si>
  <si>
    <t>C10</t>
  </si>
  <si>
    <t>C11</t>
  </si>
  <si>
    <t>C12</t>
  </si>
  <si>
    <t>D10</t>
  </si>
  <si>
    <t>D11</t>
  </si>
  <si>
    <t>D12</t>
  </si>
  <si>
    <t>E10</t>
  </si>
  <si>
    <t>E11</t>
  </si>
  <si>
    <t>E12</t>
  </si>
  <si>
    <t>F10</t>
  </si>
  <si>
    <t>F11</t>
  </si>
  <si>
    <t>F12</t>
  </si>
  <si>
    <t>NC ΔCT mean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</si>
</sst>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_ "/>
    <numFmt numFmtId="177" formatCode="0.000000000000000_ "/>
    <numFmt numFmtId="178" formatCode="0.00000000000000_ "/>
  </numFmts>
  <fonts count="1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92D050"/>
      <name val="等线"/>
      <family val="2"/>
      <scheme val="minor"/>
    </font>
    <font>
      <sz val="11"/>
      <color rgb="FF00B0F0"/>
      <name val="等线"/>
      <family val="2"/>
      <scheme val="minor"/>
    </font>
    <font>
      <sz val="11"/>
      <color theme="7" tint="-0.249977111117893"/>
      <name val="等线"/>
      <family val="2"/>
      <scheme val="minor"/>
    </font>
    <font>
      <sz val="11"/>
      <color theme="2" tint="-0.249977111117893"/>
      <name val="等线"/>
      <family val="2"/>
      <scheme val="minor"/>
    </font>
    <font>
      <sz val="11"/>
      <color rgb="FFC00000"/>
      <name val="等线"/>
      <family val="2"/>
      <scheme val="minor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rgb="FF92D050"/>
      <name val="等线"/>
      <family val="3"/>
      <charset val="134"/>
      <scheme val="minor"/>
    </font>
    <font>
      <sz val="11"/>
      <color rgb="FFC00000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176" fontId="0" fillId="0" borderId="0" xfId="0" applyNumberFormat="1"/>
    <xf numFmtId="176" fontId="2" fillId="0" borderId="0" xfId="0" applyNumberFormat="1" applyFont="1"/>
    <xf numFmtId="176" fontId="3" fillId="0" borderId="0" xfId="0" applyNumberFormat="1" applyFont="1"/>
    <xf numFmtId="176" fontId="4" fillId="0" borderId="0" xfId="0" applyNumberFormat="1" applyFont="1"/>
    <xf numFmtId="176" fontId="5" fillId="0" borderId="0" xfId="0" applyNumberFormat="1" applyFont="1"/>
    <xf numFmtId="176" fontId="6" fillId="0" borderId="0" xfId="0" applyNumberFormat="1" applyFont="1"/>
    <xf numFmtId="176" fontId="7" fillId="0" borderId="0" xfId="0" applyNumberFormat="1" applyFont="1"/>
    <xf numFmtId="176" fontId="8" fillId="0" borderId="0" xfId="0" applyNumberFormat="1" applyFont="1"/>
    <xf numFmtId="176" fontId="8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176" fontId="9" fillId="0" borderId="0" xfId="0" applyNumberFormat="1" applyFont="1"/>
    <xf numFmtId="176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76" fontId="10" fillId="0" borderId="0" xfId="0" applyNumberFormat="1" applyFont="1"/>
    <xf numFmtId="177" fontId="9" fillId="0" borderId="0" xfId="0" applyNumberFormat="1" applyFont="1"/>
    <xf numFmtId="178" fontId="9" fillId="0" borderId="0" xfId="0" applyNumberFormat="1" applyFont="1"/>
    <xf numFmtId="176" fontId="11" fillId="0" borderId="0" xfId="0" applyNumberFormat="1" applyFont="1"/>
    <xf numFmtId="0" fontId="12" fillId="0" borderId="0" xfId="0" applyFont="1" applyAlignment="1">
      <alignment horizontal="center"/>
    </xf>
    <xf numFmtId="176" fontId="12" fillId="0" borderId="0" xfId="0" applyNumberFormat="1" applyFont="1"/>
    <xf numFmtId="0" fontId="13" fillId="0" borderId="0" xfId="0" applyFont="1" applyAlignment="1">
      <alignment horizontal="center"/>
    </xf>
    <xf numFmtId="0" fontId="12" fillId="0" borderId="0" xfId="0" applyFont="1"/>
    <xf numFmtId="176" fontId="9" fillId="0" borderId="0" xfId="0" applyNumberFormat="1" applyFont="1" applyAlignment="1">
      <alignment horizontal="center"/>
    </xf>
    <xf numFmtId="176" fontId="14" fillId="0" borderId="0" xfId="0" applyNumberFormat="1" applyFont="1"/>
    <xf numFmtId="176" fontId="15" fillId="0" borderId="0" xfId="0" applyNumberFormat="1" applyFont="1"/>
    <xf numFmtId="176" fontId="9" fillId="0" borderId="0" xfId="0" applyNumberFormat="1" applyFont="1" applyAlignment="1">
      <alignment horizontal="right"/>
    </xf>
    <xf numFmtId="176" fontId="0" fillId="0" borderId="0" xfId="0" applyNumberFormat="1" applyAlignment="1">
      <alignment horizontal="right"/>
    </xf>
    <xf numFmtId="176" fontId="8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176" fontId="9" fillId="0" borderId="0" xfId="0" applyNumberFormat="1" applyFont="1" applyAlignment="1">
      <alignment horizontal="left"/>
    </xf>
    <xf numFmtId="0" fontId="12" fillId="0" borderId="0" xfId="0" applyFont="1" applyAlignment="1">
      <alignment horizontal="right"/>
    </xf>
    <xf numFmtId="176" fontId="11" fillId="0" borderId="0" xfId="0" applyNumberFormat="1" applyFont="1" applyAlignment="1">
      <alignment horizontal="center"/>
    </xf>
    <xf numFmtId="176" fontId="16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76" fontId="13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5"/>
  <sheetViews>
    <sheetView tabSelected="1" topLeftCell="G16" zoomScale="115" zoomScaleNormal="115" workbookViewId="0">
      <selection activeCell="R21" sqref="R21"/>
    </sheetView>
  </sheetViews>
  <sheetFormatPr defaultRowHeight="14" x14ac:dyDescent="0.45"/>
  <cols>
    <col min="1" max="2" width="11.64453125" customWidth="1"/>
    <col min="3" max="3" width="16.1171875" customWidth="1"/>
    <col min="4" max="4" width="12.05859375" customWidth="1"/>
    <col min="5" max="5" width="9.703125" customWidth="1"/>
    <col min="10" max="10" width="15.41015625" customWidth="1"/>
    <col min="11" max="11" width="7.703125" customWidth="1"/>
    <col min="12" max="12" width="7.52734375" customWidth="1"/>
    <col min="13" max="13" width="8.41015625" customWidth="1"/>
    <col min="14" max="14" width="15.64453125" customWidth="1"/>
    <col min="15" max="15" width="7.76171875" customWidth="1"/>
    <col min="16" max="16" width="7.234375" customWidth="1"/>
    <col min="17" max="17" width="8.05859375" customWidth="1"/>
    <col min="18" max="18" width="15.8203125" customWidth="1"/>
    <col min="19" max="19" width="7.17578125" customWidth="1"/>
    <col min="20" max="20" width="7" customWidth="1"/>
    <col min="21" max="21" width="8.05859375" customWidth="1"/>
    <col min="22" max="22" width="15.52734375" customWidth="1"/>
  </cols>
  <sheetData>
    <row r="1" spans="1:25" x14ac:dyDescent="0.45">
      <c r="A1" s="1" t="s">
        <v>0</v>
      </c>
      <c r="B1" s="1" t="s">
        <v>59</v>
      </c>
      <c r="C1" s="1" t="s">
        <v>58</v>
      </c>
      <c r="D1" s="1" t="s">
        <v>1</v>
      </c>
      <c r="E1" s="1" t="s">
        <v>67</v>
      </c>
      <c r="F1" s="1" t="s">
        <v>60</v>
      </c>
      <c r="G1" s="1" t="s">
        <v>61</v>
      </c>
      <c r="H1" s="1" t="s">
        <v>62</v>
      </c>
      <c r="I1" s="1" t="s">
        <v>63</v>
      </c>
      <c r="K1" s="34" t="s">
        <v>72</v>
      </c>
      <c r="L1" s="34" t="s">
        <v>74</v>
      </c>
      <c r="M1" s="34" t="s">
        <v>75</v>
      </c>
      <c r="N1" s="34" t="s">
        <v>71</v>
      </c>
      <c r="O1" s="34" t="s">
        <v>76</v>
      </c>
      <c r="P1" s="34" t="s">
        <v>77</v>
      </c>
      <c r="Q1" s="34" t="s">
        <v>78</v>
      </c>
      <c r="R1" s="34" t="s">
        <v>79</v>
      </c>
      <c r="S1" s="34" t="s">
        <v>80</v>
      </c>
      <c r="T1" s="34" t="s">
        <v>81</v>
      </c>
      <c r="U1" s="34" t="s">
        <v>82</v>
      </c>
      <c r="V1" s="34" t="s">
        <v>83</v>
      </c>
      <c r="W1" s="16"/>
      <c r="X1" s="16"/>
      <c r="Y1" s="13"/>
    </row>
    <row r="2" spans="1:25" x14ac:dyDescent="0.45">
      <c r="A2" s="1" t="s">
        <v>2</v>
      </c>
      <c r="B2" s="1">
        <v>1</v>
      </c>
      <c r="C2" s="31" t="s">
        <v>73</v>
      </c>
      <c r="D2" s="16" t="s">
        <v>56</v>
      </c>
      <c r="E2" s="25">
        <v>20.374955794800002</v>
      </c>
      <c r="F2" s="25">
        <v>20.374955794800002</v>
      </c>
      <c r="G2" s="25">
        <v>20.618293694399998</v>
      </c>
      <c r="H2" s="25">
        <v>20.695879976400001</v>
      </c>
      <c r="I2" s="14">
        <f>AVERAGE(F2,G2,H2)</f>
        <v>20.563043155199999</v>
      </c>
      <c r="J2" s="1" t="s">
        <v>56</v>
      </c>
      <c r="K2" s="2">
        <v>20.563043155199999</v>
      </c>
      <c r="L2" s="2">
        <v>21.851774186399997</v>
      </c>
      <c r="M2" s="2">
        <v>21.04861910406667</v>
      </c>
      <c r="N2" s="2">
        <v>21.272708891099999</v>
      </c>
      <c r="O2" s="2">
        <v>21.176180836500002</v>
      </c>
      <c r="P2" s="2">
        <v>21.045793030599999</v>
      </c>
      <c r="Q2" s="2">
        <v>21.573049025700001</v>
      </c>
      <c r="R2" s="2">
        <v>21.492379707966663</v>
      </c>
      <c r="S2" s="2">
        <v>20.0060473337</v>
      </c>
      <c r="T2" s="2">
        <v>21.127747644966664</v>
      </c>
      <c r="U2" s="2">
        <v>20.551301611733333</v>
      </c>
      <c r="V2" s="2">
        <v>20.703267783133331</v>
      </c>
      <c r="W2" s="14"/>
      <c r="X2" s="14"/>
      <c r="Y2" s="13"/>
    </row>
    <row r="3" spans="1:25" x14ac:dyDescent="0.45">
      <c r="A3" s="1" t="s">
        <v>3</v>
      </c>
      <c r="B3" s="1">
        <v>2</v>
      </c>
      <c r="C3" s="31" t="s">
        <v>74</v>
      </c>
      <c r="D3" s="16" t="s">
        <v>56</v>
      </c>
      <c r="E3" s="25">
        <v>21.606671073600001</v>
      </c>
      <c r="F3" s="25">
        <v>21.606671073600001</v>
      </c>
      <c r="G3" s="25">
        <v>21.8712590208</v>
      </c>
      <c r="H3" s="25">
        <v>22.077392464799999</v>
      </c>
      <c r="I3" s="14">
        <f t="shared" ref="I3:I9" si="0">AVERAGE(F3,G3,H3)</f>
        <v>21.851774186399997</v>
      </c>
      <c r="J3" s="1" t="s">
        <v>57</v>
      </c>
      <c r="K3" s="2">
        <v>29.7929309256</v>
      </c>
      <c r="L3" s="2">
        <v>30.876480423733337</v>
      </c>
      <c r="M3" s="2">
        <v>23.646722202099998</v>
      </c>
      <c r="N3" s="2">
        <v>23.825982720333332</v>
      </c>
      <c r="O3" s="11">
        <v>29.965489281066667</v>
      </c>
      <c r="P3" s="11">
        <v>29.659271235433334</v>
      </c>
      <c r="Q3" s="11">
        <v>23.912303173166663</v>
      </c>
      <c r="R3" s="11">
        <v>23.905504830599998</v>
      </c>
      <c r="S3" s="11">
        <v>29.107537701366663</v>
      </c>
      <c r="T3" s="11">
        <v>30.303655241933331</v>
      </c>
      <c r="U3" s="11">
        <v>22.922330117433333</v>
      </c>
      <c r="V3" s="11">
        <v>23.2109948234</v>
      </c>
      <c r="W3" s="14"/>
      <c r="X3" s="14"/>
      <c r="Y3" s="13"/>
    </row>
    <row r="4" spans="1:25" x14ac:dyDescent="0.45">
      <c r="A4" s="1" t="s">
        <v>4</v>
      </c>
      <c r="B4" s="1">
        <v>3</v>
      </c>
      <c r="C4" s="31" t="s">
        <v>75</v>
      </c>
      <c r="D4" s="16" t="s">
        <v>56</v>
      </c>
      <c r="E4" s="25">
        <v>21.105471348199998</v>
      </c>
      <c r="F4" s="25">
        <v>21.105471348199998</v>
      </c>
      <c r="G4" s="25">
        <v>21.045422721600001</v>
      </c>
      <c r="H4" s="25">
        <v>20.994963242400001</v>
      </c>
      <c r="I4" s="14">
        <f t="shared" si="0"/>
        <v>21.04861910406667</v>
      </c>
      <c r="K4" s="25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3"/>
      <c r="X4" s="13"/>
      <c r="Y4" s="13"/>
    </row>
    <row r="5" spans="1:25" x14ac:dyDescent="0.45">
      <c r="A5" s="1" t="s">
        <v>5</v>
      </c>
      <c r="B5" s="1">
        <v>4</v>
      </c>
      <c r="C5" s="31" t="s">
        <v>71</v>
      </c>
      <c r="D5" s="16" t="s">
        <v>56</v>
      </c>
      <c r="E5" s="25">
        <v>21.262060698500001</v>
      </c>
      <c r="F5" s="25">
        <v>21.262060698500001</v>
      </c>
      <c r="G5" s="25">
        <v>21.098940619099999</v>
      </c>
      <c r="H5" s="25">
        <v>21.457125355700001</v>
      </c>
      <c r="I5" s="14">
        <f t="shared" si="0"/>
        <v>21.272708891099999</v>
      </c>
      <c r="J5" t="s">
        <v>64</v>
      </c>
      <c r="K5" s="25">
        <f t="shared" ref="K5:V5" si="1">K3-K2</f>
        <v>9.2298877704000013</v>
      </c>
      <c r="L5" s="25">
        <f t="shared" si="1"/>
        <v>9.0247062373333407</v>
      </c>
      <c r="M5" s="25">
        <f t="shared" si="1"/>
        <v>2.5981030980333273</v>
      </c>
      <c r="N5" s="25">
        <f t="shared" si="1"/>
        <v>2.5532738292333335</v>
      </c>
      <c r="O5" s="25">
        <f t="shared" si="1"/>
        <v>8.7893084445666645</v>
      </c>
      <c r="P5" s="25">
        <f t="shared" si="1"/>
        <v>8.6134782048333349</v>
      </c>
      <c r="Q5" s="25">
        <f t="shared" si="1"/>
        <v>2.3392541474666615</v>
      </c>
      <c r="R5" s="25">
        <f t="shared" si="1"/>
        <v>2.4131251226333355</v>
      </c>
      <c r="S5" s="25">
        <f t="shared" si="1"/>
        <v>9.1014903676666634</v>
      </c>
      <c r="T5" s="25">
        <f t="shared" si="1"/>
        <v>9.1759075969666668</v>
      </c>
      <c r="U5" s="25">
        <f t="shared" si="1"/>
        <v>2.3710285057</v>
      </c>
      <c r="V5" s="25">
        <f t="shared" si="1"/>
        <v>2.5077270402666691</v>
      </c>
      <c r="W5" s="14"/>
      <c r="X5" s="13"/>
      <c r="Y5" s="13"/>
    </row>
    <row r="6" spans="1:25" x14ac:dyDescent="0.45">
      <c r="A6" s="1" t="s">
        <v>6</v>
      </c>
      <c r="B6" s="1">
        <v>5</v>
      </c>
      <c r="C6" s="31" t="s">
        <v>76</v>
      </c>
      <c r="D6" s="16" t="s">
        <v>56</v>
      </c>
      <c r="E6" s="25">
        <v>21.133199282500001</v>
      </c>
      <c r="F6" s="25">
        <v>21.133199282500001</v>
      </c>
      <c r="G6" s="25">
        <v>21.142336335500001</v>
      </c>
      <c r="H6" s="25">
        <v>21.2530068915</v>
      </c>
      <c r="I6" s="14">
        <f t="shared" si="0"/>
        <v>21.176180836500002</v>
      </c>
      <c r="K6" s="2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3"/>
      <c r="X6" s="14"/>
      <c r="Y6" s="13"/>
    </row>
    <row r="7" spans="1:25" x14ac:dyDescent="0.45">
      <c r="A7" s="1" t="s">
        <v>7</v>
      </c>
      <c r="B7" s="1">
        <v>6</v>
      </c>
      <c r="C7" s="31" t="s">
        <v>77</v>
      </c>
      <c r="D7" s="16" t="s">
        <v>56</v>
      </c>
      <c r="E7" s="25">
        <v>21.035353626100001</v>
      </c>
      <c r="F7" s="25">
        <v>21.035353626100001</v>
      </c>
      <c r="G7" s="25">
        <v>20.8754319795</v>
      </c>
      <c r="H7" s="25">
        <v>21.226593486199999</v>
      </c>
      <c r="I7" s="14">
        <f t="shared" si="0"/>
        <v>21.045793030599999</v>
      </c>
      <c r="J7" t="s">
        <v>103</v>
      </c>
      <c r="K7" s="25">
        <f>AVERAGE(L5,P5,T5)</f>
        <v>8.9380306797111135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3"/>
      <c r="X7" s="13"/>
      <c r="Y7" s="13"/>
    </row>
    <row r="8" spans="1:25" x14ac:dyDescent="0.45">
      <c r="A8" s="1" t="s">
        <v>8</v>
      </c>
      <c r="B8" s="1">
        <v>7</v>
      </c>
      <c r="C8" s="31" t="s">
        <v>78</v>
      </c>
      <c r="D8" s="16" t="s">
        <v>56</v>
      </c>
      <c r="E8" s="25">
        <v>21.5811046295</v>
      </c>
      <c r="F8" s="25">
        <v>21.5811046295</v>
      </c>
      <c r="G8" s="25">
        <v>21.5320723695</v>
      </c>
      <c r="H8" s="25">
        <v>21.6059700781</v>
      </c>
      <c r="I8" s="14">
        <f t="shared" si="0"/>
        <v>21.573049025700001</v>
      </c>
      <c r="K8" s="2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3"/>
      <c r="X8" s="13"/>
      <c r="Y8" s="13"/>
    </row>
    <row r="9" spans="1:25" x14ac:dyDescent="0.45">
      <c r="A9" s="1" t="s">
        <v>9</v>
      </c>
      <c r="B9" s="1">
        <v>8</v>
      </c>
      <c r="C9" s="31" t="s">
        <v>79</v>
      </c>
      <c r="D9" s="16" t="s">
        <v>56</v>
      </c>
      <c r="E9" s="25">
        <v>21.394721056399998</v>
      </c>
      <c r="F9" s="25">
        <v>21.394721056399998</v>
      </c>
      <c r="G9" s="25">
        <v>21.535884966399998</v>
      </c>
      <c r="H9" s="25">
        <v>21.5465331011</v>
      </c>
      <c r="I9" s="14">
        <f t="shared" si="0"/>
        <v>21.492379707966663</v>
      </c>
      <c r="J9" t="s">
        <v>65</v>
      </c>
      <c r="K9" s="25">
        <f t="shared" ref="K9:V9" si="2">K5-$K7</f>
        <v>0.29185709068888777</v>
      </c>
      <c r="L9" s="25">
        <f t="shared" si="2"/>
        <v>8.6675557622227117E-2</v>
      </c>
      <c r="M9" s="25">
        <f t="shared" si="2"/>
        <v>-6.3399275816777863</v>
      </c>
      <c r="N9" s="25">
        <f t="shared" si="2"/>
        <v>-6.3847568504777801</v>
      </c>
      <c r="O9" s="25">
        <f t="shared" si="2"/>
        <v>-0.14872223514444904</v>
      </c>
      <c r="P9" s="25">
        <f t="shared" si="2"/>
        <v>-0.32455247487777861</v>
      </c>
      <c r="Q9" s="25">
        <f t="shared" si="2"/>
        <v>-6.598776532244452</v>
      </c>
      <c r="R9" s="25">
        <f t="shared" si="2"/>
        <v>-6.5249055570777781</v>
      </c>
      <c r="S9" s="25">
        <f t="shared" si="2"/>
        <v>0.16345968795554988</v>
      </c>
      <c r="T9" s="25">
        <f t="shared" si="2"/>
        <v>0.23787691725555327</v>
      </c>
      <c r="U9" s="25">
        <f t="shared" si="2"/>
        <v>-6.5670021740111135</v>
      </c>
      <c r="V9" s="25">
        <f t="shared" si="2"/>
        <v>-6.4303036394444444</v>
      </c>
      <c r="W9" s="13"/>
      <c r="X9" s="13"/>
      <c r="Y9" s="13"/>
    </row>
    <row r="10" spans="1:25" x14ac:dyDescent="0.45">
      <c r="A10" s="1" t="s">
        <v>10</v>
      </c>
      <c r="B10" s="1">
        <v>9</v>
      </c>
      <c r="C10" s="31" t="s">
        <v>80</v>
      </c>
      <c r="D10" s="16" t="s">
        <v>56</v>
      </c>
      <c r="E10" s="25">
        <v>20.057321505200001</v>
      </c>
      <c r="F10" s="25">
        <v>20.057321505200001</v>
      </c>
      <c r="G10" s="25">
        <v>19.8592270816</v>
      </c>
      <c r="H10" s="25">
        <v>20.101593414300002</v>
      </c>
      <c r="I10" s="14">
        <f>AVERAGE(F10,G10,H10)</f>
        <v>20.0060473337</v>
      </c>
      <c r="K10" s="2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4"/>
      <c r="X10" s="13"/>
      <c r="Y10" s="13"/>
    </row>
    <row r="11" spans="1:25" x14ac:dyDescent="0.45">
      <c r="A11" s="1" t="s">
        <v>85</v>
      </c>
      <c r="B11" s="1">
        <v>10</v>
      </c>
      <c r="C11" s="31" t="s">
        <v>81</v>
      </c>
      <c r="D11" s="16" t="s">
        <v>56</v>
      </c>
      <c r="E11" s="25">
        <v>21.1521370832</v>
      </c>
      <c r="F11" s="25">
        <v>21.1521370832</v>
      </c>
      <c r="G11" s="25">
        <v>21.047132909199998</v>
      </c>
      <c r="H11" s="25">
        <v>21.183972942499999</v>
      </c>
      <c r="I11" s="14">
        <f t="shared" ref="I11:I13" si="3">AVERAGE(F11,G11,H11)</f>
        <v>21.127747644966664</v>
      </c>
      <c r="J11" t="s">
        <v>66</v>
      </c>
      <c r="K11" s="25">
        <f t="shared" ref="K11:V11" si="4">2^-K9</f>
        <v>0.81684990195528828</v>
      </c>
      <c r="L11" s="25">
        <f t="shared" si="4"/>
        <v>0.94169021397678143</v>
      </c>
      <c r="M11" s="25">
        <f t="shared" si="4"/>
        <v>81.004355772373415</v>
      </c>
      <c r="N11" s="25">
        <f t="shared" si="4"/>
        <v>83.56094195889834</v>
      </c>
      <c r="O11" s="25">
        <f t="shared" si="4"/>
        <v>1.1085871846285631</v>
      </c>
      <c r="P11" s="25">
        <f t="shared" si="4"/>
        <v>1.2522759214046124</v>
      </c>
      <c r="Q11" s="25">
        <f t="shared" si="4"/>
        <v>96.923629966412364</v>
      </c>
      <c r="R11" s="25">
        <f t="shared" si="4"/>
        <v>92.085720730089847</v>
      </c>
      <c r="S11" s="25">
        <f t="shared" si="4"/>
        <v>0.89288130699252166</v>
      </c>
      <c r="T11" s="25">
        <f t="shared" si="4"/>
        <v>0.84799230755065935</v>
      </c>
      <c r="U11" s="25">
        <f t="shared" si="4"/>
        <v>94.812289946749686</v>
      </c>
      <c r="V11" s="25">
        <f t="shared" si="4"/>
        <v>86.241097899502222</v>
      </c>
      <c r="W11" s="13"/>
      <c r="X11" s="14"/>
      <c r="Y11" s="13"/>
    </row>
    <row r="12" spans="1:25" x14ac:dyDescent="0.45">
      <c r="A12" s="1" t="s">
        <v>86</v>
      </c>
      <c r="B12" s="1">
        <v>11</v>
      </c>
      <c r="C12" s="31" t="s">
        <v>82</v>
      </c>
      <c r="D12" s="16" t="s">
        <v>56</v>
      </c>
      <c r="E12" s="25">
        <v>20.459170808300001</v>
      </c>
      <c r="F12" s="25">
        <v>20.459170808300001</v>
      </c>
      <c r="G12" s="25">
        <v>20.602389718200001</v>
      </c>
      <c r="H12" s="25">
        <v>20.5923443087</v>
      </c>
      <c r="I12" s="14">
        <f t="shared" si="3"/>
        <v>20.551301611733333</v>
      </c>
      <c r="K12" s="14"/>
      <c r="L12" s="18"/>
      <c r="M12" s="13"/>
      <c r="N12" s="13"/>
      <c r="O12" s="13"/>
      <c r="P12" s="19"/>
      <c r="Q12" s="13"/>
      <c r="R12" s="13"/>
      <c r="S12" s="13"/>
      <c r="T12" s="13"/>
      <c r="U12" s="13"/>
      <c r="V12" s="13"/>
      <c r="W12" s="13"/>
      <c r="X12" s="13"/>
      <c r="Y12" s="13"/>
    </row>
    <row r="13" spans="1:25" x14ac:dyDescent="0.45">
      <c r="A13" s="1" t="s">
        <v>87</v>
      </c>
      <c r="B13" s="1">
        <v>12</v>
      </c>
      <c r="C13" s="31" t="s">
        <v>83</v>
      </c>
      <c r="D13" s="16" t="s">
        <v>56</v>
      </c>
      <c r="E13" s="25">
        <v>20.5762044686</v>
      </c>
      <c r="F13" s="25">
        <v>20.5762044686</v>
      </c>
      <c r="G13" s="25">
        <v>20.726842505199997</v>
      </c>
      <c r="H13" s="25">
        <v>20.806756375599999</v>
      </c>
      <c r="I13" s="14">
        <f t="shared" si="3"/>
        <v>20.703267783133331</v>
      </c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3"/>
      <c r="Y13" s="13"/>
    </row>
    <row r="14" spans="1:25" x14ac:dyDescent="0.45">
      <c r="A14" s="1" t="s">
        <v>11</v>
      </c>
      <c r="B14" s="1">
        <v>13</v>
      </c>
      <c r="C14" s="31" t="s">
        <v>73</v>
      </c>
      <c r="D14" s="16" t="s">
        <v>56</v>
      </c>
      <c r="E14" s="25">
        <v>20.618293694399998</v>
      </c>
      <c r="F14" s="25"/>
      <c r="G14" s="25"/>
      <c r="H14" s="25"/>
      <c r="I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3"/>
      <c r="X14" s="14"/>
      <c r="Y14" s="13"/>
    </row>
    <row r="15" spans="1:25" x14ac:dyDescent="0.45">
      <c r="A15" s="1" t="s">
        <v>12</v>
      </c>
      <c r="B15" s="1">
        <v>14</v>
      </c>
      <c r="C15" s="31" t="s">
        <v>74</v>
      </c>
      <c r="D15" s="16" t="s">
        <v>56</v>
      </c>
      <c r="E15" s="25">
        <v>21.8712590208</v>
      </c>
      <c r="F15" s="25"/>
      <c r="G15" s="25"/>
      <c r="H15" s="25"/>
      <c r="I15" s="14"/>
      <c r="J15" s="15"/>
      <c r="M15" s="22"/>
      <c r="N15" s="38"/>
      <c r="O15" s="23" t="s">
        <v>66</v>
      </c>
      <c r="P15" s="21"/>
      <c r="R15" s="29"/>
      <c r="S15" s="29"/>
      <c r="T15" s="29"/>
      <c r="U15" s="32"/>
      <c r="V15" s="3"/>
      <c r="W15" s="14"/>
      <c r="X15" s="13"/>
      <c r="Y15" s="13"/>
    </row>
    <row r="16" spans="1:25" x14ac:dyDescent="0.45">
      <c r="A16" s="1" t="s">
        <v>13</v>
      </c>
      <c r="B16" s="1">
        <v>15</v>
      </c>
      <c r="C16" s="31" t="s">
        <v>75</v>
      </c>
      <c r="D16" s="16" t="s">
        <v>56</v>
      </c>
      <c r="E16" s="25">
        <v>21.045422721600001</v>
      </c>
      <c r="F16" s="25"/>
      <c r="G16" s="25"/>
      <c r="H16" s="25"/>
      <c r="I16" s="25"/>
      <c r="J16" s="11"/>
      <c r="M16" s="16"/>
      <c r="N16" s="37" t="s">
        <v>69</v>
      </c>
      <c r="O16" s="38">
        <v>0.81684990238309174</v>
      </c>
      <c r="P16" s="21"/>
      <c r="R16" s="29"/>
      <c r="S16" s="29"/>
      <c r="T16" s="29"/>
      <c r="U16" s="33"/>
      <c r="V16" s="3"/>
      <c r="W16" s="14"/>
      <c r="X16" s="14"/>
      <c r="Y16" s="13"/>
    </row>
    <row r="17" spans="1:30" x14ac:dyDescent="0.45">
      <c r="A17" s="1" t="s">
        <v>14</v>
      </c>
      <c r="B17" s="1">
        <v>16</v>
      </c>
      <c r="C17" s="31" t="s">
        <v>71</v>
      </c>
      <c r="D17" s="16" t="s">
        <v>56</v>
      </c>
      <c r="E17" s="25">
        <v>21.098940619099999</v>
      </c>
      <c r="F17" s="25"/>
      <c r="G17" s="25"/>
      <c r="H17" s="25"/>
      <c r="I17" s="25"/>
      <c r="M17" s="16"/>
      <c r="N17" s="37"/>
      <c r="O17" s="38">
        <v>1.1085871852603812</v>
      </c>
      <c r="P17" s="21"/>
      <c r="R17" s="29"/>
      <c r="S17" s="29"/>
      <c r="T17" s="3"/>
      <c r="U17" s="3"/>
      <c r="V17" s="3"/>
      <c r="W17" s="13"/>
      <c r="X17" s="14"/>
      <c r="Y17" s="13"/>
    </row>
    <row r="18" spans="1:30" x14ac:dyDescent="0.45">
      <c r="A18" s="1" t="s">
        <v>15</v>
      </c>
      <c r="B18" s="1">
        <v>17</v>
      </c>
      <c r="C18" s="31" t="s">
        <v>76</v>
      </c>
      <c r="D18" s="16" t="s">
        <v>56</v>
      </c>
      <c r="E18" s="25">
        <v>21.142336335500001</v>
      </c>
      <c r="F18" s="25"/>
      <c r="G18" s="25"/>
      <c r="H18" s="25"/>
      <c r="I18" s="25"/>
      <c r="K18" s="16"/>
      <c r="L18" s="14"/>
      <c r="M18" s="16"/>
      <c r="N18" s="37"/>
      <c r="O18" s="38">
        <v>0.89288130766652318</v>
      </c>
      <c r="P18" s="21"/>
      <c r="R18" s="3"/>
      <c r="T18" s="32"/>
      <c r="U18" s="32"/>
      <c r="V18" s="3"/>
      <c r="W18" s="3"/>
      <c r="X18" s="13"/>
      <c r="Y18" s="13"/>
    </row>
    <row r="19" spans="1:30" x14ac:dyDescent="0.45">
      <c r="A19" s="1" t="s">
        <v>16</v>
      </c>
      <c r="B19" s="1">
        <v>18</v>
      </c>
      <c r="C19" s="31" t="s">
        <v>77</v>
      </c>
      <c r="D19" s="16" t="s">
        <v>56</v>
      </c>
      <c r="E19" s="25">
        <v>20.8754319795</v>
      </c>
      <c r="F19" s="25"/>
      <c r="G19" s="25"/>
      <c r="H19" s="25"/>
      <c r="I19" s="25"/>
      <c r="K19" s="1"/>
      <c r="L19" s="14"/>
      <c r="M19" s="16"/>
      <c r="N19" s="37" t="s">
        <v>70</v>
      </c>
      <c r="O19" s="38">
        <v>0.94169021377372608</v>
      </c>
      <c r="P19" s="21"/>
      <c r="R19" s="3"/>
      <c r="T19" s="32"/>
      <c r="U19" s="32"/>
      <c r="V19" s="3"/>
      <c r="W19" s="3"/>
      <c r="X19" s="3"/>
      <c r="Y19" s="13"/>
    </row>
    <row r="20" spans="1:30" x14ac:dyDescent="0.45">
      <c r="A20" s="1" t="s">
        <v>17</v>
      </c>
      <c r="B20" s="1">
        <v>19</v>
      </c>
      <c r="C20" s="31" t="s">
        <v>78</v>
      </c>
      <c r="D20" s="16" t="s">
        <v>56</v>
      </c>
      <c r="E20" s="25">
        <v>21.5320723695</v>
      </c>
      <c r="F20" s="25"/>
      <c r="G20" s="25"/>
      <c r="H20" s="25"/>
      <c r="I20" s="25"/>
      <c r="K20" s="1"/>
      <c r="L20" s="14"/>
      <c r="M20" s="16"/>
      <c r="N20" s="37"/>
      <c r="O20" s="38">
        <v>1.2522759210477832</v>
      </c>
      <c r="P20" s="21"/>
      <c r="R20" s="3"/>
      <c r="T20" s="32"/>
      <c r="U20" s="32"/>
      <c r="V20" s="3"/>
      <c r="W20" s="3"/>
      <c r="X20" s="3"/>
      <c r="Y20" s="13"/>
    </row>
    <row r="21" spans="1:30" x14ac:dyDescent="0.45">
      <c r="A21" s="1" t="s">
        <v>18</v>
      </c>
      <c r="B21" s="1">
        <v>20</v>
      </c>
      <c r="C21" s="31" t="s">
        <v>79</v>
      </c>
      <c r="D21" s="16" t="s">
        <v>56</v>
      </c>
      <c r="E21" s="25">
        <v>21.535884966399998</v>
      </c>
      <c r="F21" s="25"/>
      <c r="G21" s="25"/>
      <c r="H21" s="25"/>
      <c r="I21" s="25"/>
      <c r="K21" s="1"/>
      <c r="L21" s="14"/>
      <c r="M21" s="16"/>
      <c r="N21" s="35"/>
      <c r="O21" s="38">
        <v>0.84799230797514147</v>
      </c>
      <c r="P21" s="21"/>
      <c r="R21" s="3"/>
      <c r="T21" s="32"/>
      <c r="U21" s="32"/>
      <c r="V21" s="3"/>
      <c r="W21" s="13"/>
      <c r="X21" s="3"/>
      <c r="Y21" s="3"/>
      <c r="Z21" s="3"/>
      <c r="AA21" s="3"/>
      <c r="AB21" s="3"/>
      <c r="AC21" s="3"/>
      <c r="AD21" s="3"/>
    </row>
    <row r="22" spans="1:30" x14ac:dyDescent="0.45">
      <c r="A22" s="1" t="s">
        <v>19</v>
      </c>
      <c r="B22" s="1">
        <v>21</v>
      </c>
      <c r="C22" s="31" t="s">
        <v>80</v>
      </c>
      <c r="D22" s="16" t="s">
        <v>56</v>
      </c>
      <c r="E22" s="25">
        <v>19.8592270816</v>
      </c>
      <c r="F22" s="25"/>
      <c r="G22" s="25"/>
      <c r="H22" s="25"/>
      <c r="I22" s="13"/>
      <c r="K22" s="1"/>
      <c r="L22" s="14"/>
      <c r="M22" s="25"/>
      <c r="N22" s="23" t="s">
        <v>68</v>
      </c>
      <c r="O22" s="38">
        <v>81.004355816668394</v>
      </c>
      <c r="P22" s="21"/>
      <c r="R22" s="3"/>
      <c r="T22" s="32"/>
      <c r="U22" s="32"/>
      <c r="V22" s="3"/>
      <c r="W22" s="13"/>
      <c r="X22" s="13"/>
      <c r="Y22" s="13"/>
    </row>
    <row r="23" spans="1:30" x14ac:dyDescent="0.45">
      <c r="A23" s="1" t="s">
        <v>88</v>
      </c>
      <c r="B23" s="1">
        <v>22</v>
      </c>
      <c r="C23" s="31" t="s">
        <v>81</v>
      </c>
      <c r="D23" s="16" t="s">
        <v>56</v>
      </c>
      <c r="E23" s="25">
        <v>21.047132909199998</v>
      </c>
      <c r="F23" s="25"/>
      <c r="G23" s="25"/>
      <c r="H23" s="25"/>
      <c r="I23" s="13"/>
      <c r="K23" s="1"/>
      <c r="L23" s="14"/>
      <c r="M23" s="21"/>
      <c r="N23" s="23"/>
      <c r="O23" s="38">
        <v>96.92363001493375</v>
      </c>
      <c r="P23" s="21"/>
      <c r="R23" s="3"/>
      <c r="T23" s="32"/>
      <c r="U23" s="32"/>
      <c r="V23" s="3"/>
      <c r="W23" s="13"/>
      <c r="X23" s="13"/>
      <c r="Y23" s="13"/>
    </row>
    <row r="24" spans="1:30" x14ac:dyDescent="0.45">
      <c r="A24" s="1" t="s">
        <v>89</v>
      </c>
      <c r="B24" s="1">
        <v>23</v>
      </c>
      <c r="C24" s="31" t="s">
        <v>82</v>
      </c>
      <c r="D24" s="16" t="s">
        <v>56</v>
      </c>
      <c r="E24" s="25">
        <v>20.602389718200001</v>
      </c>
      <c r="F24" s="25"/>
      <c r="G24" s="25"/>
      <c r="H24" s="25"/>
      <c r="I24" s="13"/>
      <c r="K24" s="1"/>
      <c r="L24" s="14"/>
      <c r="M24" s="21"/>
      <c r="N24" s="23"/>
      <c r="O24" s="38">
        <v>94.812289954791936</v>
      </c>
      <c r="P24" s="21"/>
      <c r="R24" s="3"/>
      <c r="V24" s="13"/>
      <c r="W24" s="13"/>
      <c r="X24" s="13"/>
      <c r="Y24" s="13"/>
    </row>
    <row r="25" spans="1:30" x14ac:dyDescent="0.45">
      <c r="A25" s="1" t="s">
        <v>90</v>
      </c>
      <c r="B25" s="1">
        <v>24</v>
      </c>
      <c r="C25" s="31" t="s">
        <v>83</v>
      </c>
      <c r="D25" s="16" t="s">
        <v>56</v>
      </c>
      <c r="E25" s="25">
        <v>20.726842505199997</v>
      </c>
      <c r="F25" s="25"/>
      <c r="G25" s="25"/>
      <c r="H25" s="25"/>
      <c r="I25" s="13"/>
      <c r="K25" s="1"/>
      <c r="L25" s="14"/>
      <c r="M25" s="21"/>
      <c r="N25" s="23" t="s">
        <v>84</v>
      </c>
      <c r="O25" s="38">
        <v>83.56094195889834</v>
      </c>
      <c r="P25" s="21"/>
      <c r="R25" s="3"/>
      <c r="V25" s="13"/>
      <c r="X25" s="13"/>
      <c r="Y25" s="13"/>
    </row>
    <row r="26" spans="1:30" x14ac:dyDescent="0.45">
      <c r="A26" s="1" t="s">
        <v>20</v>
      </c>
      <c r="B26" s="1">
        <v>25</v>
      </c>
      <c r="C26" s="31" t="s">
        <v>73</v>
      </c>
      <c r="D26" s="16" t="s">
        <v>56</v>
      </c>
      <c r="E26" s="25">
        <v>20.695879976400001</v>
      </c>
      <c r="F26" s="25"/>
      <c r="G26" s="25"/>
      <c r="H26" s="25"/>
      <c r="I26" s="13"/>
      <c r="K26" s="1"/>
      <c r="L26" s="14"/>
      <c r="M26" s="24"/>
      <c r="N26" s="23"/>
      <c r="O26" s="38">
        <v>92.085720730089847</v>
      </c>
      <c r="P26" s="21"/>
      <c r="R26" s="3"/>
      <c r="V26" s="13"/>
    </row>
    <row r="27" spans="1:30" x14ac:dyDescent="0.45">
      <c r="A27" s="1" t="s">
        <v>21</v>
      </c>
      <c r="B27" s="1">
        <v>26</v>
      </c>
      <c r="C27" s="31" t="s">
        <v>74</v>
      </c>
      <c r="D27" s="16" t="s">
        <v>56</v>
      </c>
      <c r="E27" s="25">
        <v>22.077392464799999</v>
      </c>
      <c r="F27" s="25"/>
      <c r="G27" s="25"/>
      <c r="H27" s="25"/>
      <c r="I27" s="13"/>
      <c r="K27" s="10"/>
      <c r="L27" s="22"/>
      <c r="M27" s="24"/>
      <c r="N27" s="23"/>
      <c r="O27" s="38">
        <v>86.241097899502222</v>
      </c>
      <c r="P27" s="21"/>
      <c r="R27" s="3"/>
      <c r="V27" s="13"/>
    </row>
    <row r="28" spans="1:30" x14ac:dyDescent="0.45">
      <c r="A28" s="1" t="s">
        <v>22</v>
      </c>
      <c r="B28" s="1">
        <v>27</v>
      </c>
      <c r="C28" s="31" t="s">
        <v>75</v>
      </c>
      <c r="D28" s="16" t="s">
        <v>56</v>
      </c>
      <c r="E28" s="25">
        <v>20.994963242400001</v>
      </c>
      <c r="F28" s="25"/>
      <c r="G28" s="25"/>
      <c r="H28" s="25"/>
      <c r="I28" s="13"/>
      <c r="K28" s="10"/>
      <c r="L28" s="26"/>
      <c r="M28" s="24"/>
      <c r="P28" s="24"/>
      <c r="R28" s="3"/>
    </row>
    <row r="29" spans="1:30" x14ac:dyDescent="0.45">
      <c r="A29" s="1" t="s">
        <v>23</v>
      </c>
      <c r="B29" s="1">
        <v>28</v>
      </c>
      <c r="C29" s="31" t="s">
        <v>71</v>
      </c>
      <c r="D29" s="16" t="s">
        <v>56</v>
      </c>
      <c r="E29" s="25">
        <v>21.457125355700001</v>
      </c>
      <c r="F29" s="25"/>
      <c r="G29" s="25"/>
      <c r="H29" s="25"/>
      <c r="I29" s="13"/>
      <c r="K29" s="10"/>
      <c r="L29" s="26"/>
      <c r="M29" s="24"/>
      <c r="P29" s="24"/>
    </row>
    <row r="30" spans="1:30" x14ac:dyDescent="0.45">
      <c r="A30" s="1" t="s">
        <v>24</v>
      </c>
      <c r="B30" s="1">
        <v>29</v>
      </c>
      <c r="C30" s="31" t="s">
        <v>76</v>
      </c>
      <c r="D30" s="16" t="s">
        <v>56</v>
      </c>
      <c r="E30" s="25">
        <v>21.2530068915</v>
      </c>
      <c r="F30" s="25"/>
      <c r="G30" s="25"/>
      <c r="H30" s="25"/>
      <c r="I30" s="13"/>
      <c r="K30" s="10"/>
      <c r="L30" s="27"/>
      <c r="M30" s="24"/>
      <c r="P30" s="30"/>
      <c r="Q30" s="30"/>
    </row>
    <row r="31" spans="1:30" x14ac:dyDescent="0.45">
      <c r="A31" s="1" t="s">
        <v>25</v>
      </c>
      <c r="B31" s="1">
        <v>30</v>
      </c>
      <c r="C31" s="31" t="s">
        <v>77</v>
      </c>
      <c r="D31" s="16" t="s">
        <v>56</v>
      </c>
      <c r="E31" s="25">
        <v>21.226593486199999</v>
      </c>
      <c r="F31" s="25"/>
      <c r="G31" s="25"/>
      <c r="H31" s="25"/>
      <c r="I31" s="13"/>
      <c r="K31" s="20"/>
      <c r="L31" s="17"/>
      <c r="M31" s="14"/>
      <c r="N31" s="14"/>
      <c r="O31" s="28"/>
      <c r="P31" s="29"/>
      <c r="Q31" s="30"/>
      <c r="R31" s="14"/>
      <c r="V31" s="10"/>
    </row>
    <row r="32" spans="1:30" x14ac:dyDescent="0.45">
      <c r="A32" s="1" t="s">
        <v>26</v>
      </c>
      <c r="B32" s="1">
        <v>31</v>
      </c>
      <c r="C32" s="31" t="s">
        <v>78</v>
      </c>
      <c r="D32" s="16" t="s">
        <v>56</v>
      </c>
      <c r="E32" s="25">
        <v>21.6059700781</v>
      </c>
      <c r="F32" s="25"/>
      <c r="G32" s="25"/>
      <c r="H32" s="25"/>
      <c r="I32" s="13"/>
      <c r="K32" s="10"/>
      <c r="M32" s="3"/>
      <c r="N32" s="3"/>
      <c r="O32" s="3"/>
      <c r="P32" s="3"/>
      <c r="Q32" s="14"/>
      <c r="R32" s="14"/>
      <c r="S32" s="14"/>
      <c r="T32" s="3"/>
      <c r="U32" s="3"/>
      <c r="V32" s="3"/>
    </row>
    <row r="33" spans="1:28" x14ac:dyDescent="0.45">
      <c r="A33" s="1" t="s">
        <v>27</v>
      </c>
      <c r="B33" s="1">
        <v>32</v>
      </c>
      <c r="C33" s="31" t="s">
        <v>79</v>
      </c>
      <c r="D33" s="16" t="s">
        <v>56</v>
      </c>
      <c r="E33" s="25">
        <v>21.5465331011</v>
      </c>
      <c r="F33" s="25"/>
      <c r="G33" s="25"/>
      <c r="H33" s="25"/>
      <c r="I33" s="13"/>
      <c r="K33" s="10"/>
      <c r="O33" s="3"/>
      <c r="P33" s="3"/>
      <c r="Q33" s="3"/>
      <c r="R33" s="3"/>
      <c r="S33" s="3"/>
      <c r="T33" s="3"/>
      <c r="U33" s="3"/>
      <c r="V33" s="3"/>
    </row>
    <row r="34" spans="1:28" x14ac:dyDescent="0.45">
      <c r="A34" s="1" t="s">
        <v>28</v>
      </c>
      <c r="B34" s="1">
        <v>33</v>
      </c>
      <c r="C34" s="31" t="s">
        <v>80</v>
      </c>
      <c r="D34" s="16" t="s">
        <v>56</v>
      </c>
      <c r="E34" s="25">
        <v>20.101593414300002</v>
      </c>
      <c r="F34" s="25"/>
      <c r="G34" s="25"/>
      <c r="H34" s="25"/>
      <c r="I34" s="13"/>
      <c r="K34" s="3"/>
      <c r="L34" s="3"/>
      <c r="M34" s="3"/>
      <c r="N34" s="3"/>
      <c r="O34" s="10"/>
      <c r="P34" s="10"/>
      <c r="Q34" s="10"/>
      <c r="R34" s="10"/>
      <c r="S34" s="10"/>
      <c r="T34" s="10"/>
      <c r="U34" s="10"/>
      <c r="V34" s="10"/>
      <c r="W34" s="10"/>
    </row>
    <row r="35" spans="1:28" x14ac:dyDescent="0.45">
      <c r="A35" s="1" t="s">
        <v>91</v>
      </c>
      <c r="B35" s="1">
        <v>34</v>
      </c>
      <c r="C35" s="31" t="s">
        <v>81</v>
      </c>
      <c r="D35" s="16" t="s">
        <v>56</v>
      </c>
      <c r="E35" s="25">
        <v>21.183972942499999</v>
      </c>
      <c r="F35" s="25"/>
      <c r="G35" s="25"/>
      <c r="H35" s="25"/>
      <c r="I35" s="13"/>
      <c r="J35" s="3"/>
      <c r="K35" s="11"/>
      <c r="L35" s="11"/>
      <c r="M35" s="11"/>
      <c r="N35" s="3"/>
      <c r="O35" s="3"/>
      <c r="P35" s="3"/>
      <c r="Q35" s="3"/>
      <c r="R35" s="3"/>
      <c r="S35" s="10"/>
      <c r="T35" s="3"/>
      <c r="U35" s="3"/>
      <c r="V35" s="3"/>
      <c r="W35" s="3"/>
      <c r="X35" s="10"/>
      <c r="Y35" s="10"/>
      <c r="Z35" s="10"/>
      <c r="AA35" s="10"/>
      <c r="AB35" s="10"/>
    </row>
    <row r="36" spans="1:28" x14ac:dyDescent="0.45">
      <c r="A36" s="1" t="s">
        <v>92</v>
      </c>
      <c r="B36" s="1">
        <v>35</v>
      </c>
      <c r="C36" s="31" t="s">
        <v>82</v>
      </c>
      <c r="D36" s="16" t="s">
        <v>56</v>
      </c>
      <c r="E36" s="25">
        <v>20.5923443087</v>
      </c>
      <c r="F36" s="25"/>
      <c r="G36" s="25"/>
      <c r="H36" s="25"/>
      <c r="I36" s="13"/>
      <c r="J36" s="3"/>
      <c r="K36" s="11"/>
      <c r="L36" s="11"/>
      <c r="M36" s="11"/>
      <c r="N36" s="3"/>
      <c r="O36" s="3"/>
      <c r="P36" s="3"/>
      <c r="Q36" s="10"/>
      <c r="R36" s="10"/>
      <c r="S36" s="10"/>
      <c r="T36" s="10"/>
      <c r="U36" s="10"/>
      <c r="V36" s="10"/>
      <c r="W36" s="3"/>
      <c r="X36" s="3"/>
      <c r="Y36" s="3"/>
      <c r="Z36" s="3"/>
    </row>
    <row r="37" spans="1:28" x14ac:dyDescent="0.45">
      <c r="A37" s="1" t="s">
        <v>93</v>
      </c>
      <c r="B37" s="1">
        <v>36</v>
      </c>
      <c r="C37" s="31" t="s">
        <v>83</v>
      </c>
      <c r="D37" s="16" t="s">
        <v>56</v>
      </c>
      <c r="E37" s="25">
        <v>20.806756375599999</v>
      </c>
      <c r="F37" s="25"/>
      <c r="G37" s="25"/>
      <c r="H37" s="25"/>
      <c r="I37" s="13"/>
      <c r="J37" s="3"/>
      <c r="K37" s="3"/>
      <c r="L37" s="3"/>
      <c r="O37" s="3"/>
      <c r="P37" s="3"/>
      <c r="Q37" s="10"/>
      <c r="R37" s="10"/>
      <c r="S37" s="10"/>
      <c r="T37" s="10"/>
      <c r="U37" s="10"/>
      <c r="V37" s="10"/>
      <c r="X37" s="3"/>
      <c r="Y37" s="3"/>
      <c r="Z37" s="3"/>
    </row>
    <row r="38" spans="1:28" x14ac:dyDescent="0.45">
      <c r="A38" s="1" t="s">
        <v>29</v>
      </c>
      <c r="B38" s="1">
        <v>37</v>
      </c>
      <c r="C38" s="31" t="s">
        <v>73</v>
      </c>
      <c r="D38" s="16" t="s">
        <v>57</v>
      </c>
      <c r="E38" s="25">
        <v>29.7744957064</v>
      </c>
      <c r="F38" s="25">
        <v>29.7744957064</v>
      </c>
      <c r="G38" s="25">
        <v>29.475837558799999</v>
      </c>
      <c r="H38" s="25">
        <v>30.128459511600003</v>
      </c>
      <c r="I38" s="14">
        <f>AVERAGE(F38,G38,H38)</f>
        <v>29.7929309256</v>
      </c>
      <c r="J38" s="3"/>
      <c r="K38" s="11"/>
      <c r="L38" s="11"/>
      <c r="M38" s="11"/>
      <c r="N38" s="3"/>
      <c r="O38" s="3"/>
      <c r="P38" s="3"/>
      <c r="Q38" s="10"/>
      <c r="R38" s="10"/>
      <c r="S38" s="10"/>
      <c r="U38" s="10"/>
      <c r="V38" s="10"/>
      <c r="W38" s="3"/>
    </row>
    <row r="39" spans="1:28" x14ac:dyDescent="0.45">
      <c r="A39" s="1" t="s">
        <v>30</v>
      </c>
      <c r="B39" s="1">
        <v>38</v>
      </c>
      <c r="C39" s="31" t="s">
        <v>74</v>
      </c>
      <c r="D39" s="16" t="s">
        <v>57</v>
      </c>
      <c r="E39" s="25">
        <v>30.9775590548</v>
      </c>
      <c r="F39" s="25">
        <v>30.9775590548</v>
      </c>
      <c r="G39" s="25">
        <v>30.862930884800001</v>
      </c>
      <c r="H39" s="25">
        <v>30.788951331600003</v>
      </c>
      <c r="I39" s="14">
        <f t="shared" ref="I39:I49" si="5">AVERAGE(F39,G39,H39)</f>
        <v>30.876480423733337</v>
      </c>
      <c r="J39" s="10"/>
      <c r="K39" s="11"/>
      <c r="L39" s="11"/>
      <c r="M39" s="11"/>
      <c r="N39" s="3"/>
      <c r="O39" s="3"/>
      <c r="P39" s="3"/>
      <c r="S39" s="10"/>
      <c r="W39" s="10"/>
    </row>
    <row r="40" spans="1:28" x14ac:dyDescent="0.45">
      <c r="A40" s="1" t="s">
        <v>31</v>
      </c>
      <c r="B40" s="1">
        <v>39</v>
      </c>
      <c r="C40" s="31" t="s">
        <v>75</v>
      </c>
      <c r="D40" s="16" t="s">
        <v>57</v>
      </c>
      <c r="E40" s="25">
        <v>23.704180063199999</v>
      </c>
      <c r="F40" s="25">
        <v>23.704180063199999</v>
      </c>
      <c r="G40" s="25">
        <v>23.6091336048</v>
      </c>
      <c r="H40" s="25">
        <v>23.626852938300001</v>
      </c>
      <c r="I40" s="14">
        <f t="shared" si="5"/>
        <v>23.646722202099998</v>
      </c>
      <c r="J40" s="10"/>
      <c r="K40" s="11"/>
      <c r="L40" s="11"/>
      <c r="M40" s="11"/>
      <c r="N40" s="3"/>
      <c r="O40" s="3"/>
      <c r="P40" s="3"/>
      <c r="S40" s="10"/>
      <c r="W40" s="10"/>
      <c r="X40" s="10"/>
      <c r="Y40" s="10"/>
    </row>
    <row r="41" spans="1:28" x14ac:dyDescent="0.45">
      <c r="A41" s="1" t="s">
        <v>32</v>
      </c>
      <c r="B41" s="1">
        <v>40</v>
      </c>
      <c r="C41" s="31" t="s">
        <v>71</v>
      </c>
      <c r="D41" s="16" t="s">
        <v>57</v>
      </c>
      <c r="E41" s="25">
        <v>23.881767051600001</v>
      </c>
      <c r="F41" s="25">
        <v>23.881767051600001</v>
      </c>
      <c r="G41" s="25">
        <v>23.789488936599998</v>
      </c>
      <c r="H41" s="25">
        <v>23.806692172799998</v>
      </c>
      <c r="I41" s="14">
        <f t="shared" si="5"/>
        <v>23.825982720333332</v>
      </c>
      <c r="J41" s="10"/>
      <c r="K41" s="35"/>
      <c r="L41" s="35"/>
      <c r="M41" s="35"/>
      <c r="N41" s="10"/>
      <c r="O41" s="10"/>
      <c r="P41" s="3"/>
      <c r="S41" s="10"/>
      <c r="W41" s="10"/>
      <c r="X41" s="10"/>
      <c r="Y41" s="10"/>
    </row>
    <row r="42" spans="1:28" x14ac:dyDescent="0.45">
      <c r="A42" s="1" t="s">
        <v>33</v>
      </c>
      <c r="B42" s="1">
        <v>41</v>
      </c>
      <c r="C42" s="31" t="s">
        <v>76</v>
      </c>
      <c r="D42" s="16" t="s">
        <v>57</v>
      </c>
      <c r="E42" s="25">
        <v>29.955519058500002</v>
      </c>
      <c r="F42" s="25">
        <v>29.955519058500002</v>
      </c>
      <c r="G42" s="25">
        <v>30.115937281500003</v>
      </c>
      <c r="H42" s="25">
        <v>29.825011503199999</v>
      </c>
      <c r="I42" s="14">
        <f t="shared" si="5"/>
        <v>29.965489281066667</v>
      </c>
      <c r="J42" s="10"/>
      <c r="K42" s="11"/>
      <c r="L42" s="11"/>
      <c r="M42" s="11"/>
      <c r="N42" s="10"/>
      <c r="O42" s="10"/>
      <c r="P42" s="10"/>
      <c r="S42" s="10"/>
      <c r="X42" s="10"/>
    </row>
    <row r="43" spans="1:28" x14ac:dyDescent="0.45">
      <c r="A43" s="1" t="s">
        <v>34</v>
      </c>
      <c r="B43" s="1">
        <v>42</v>
      </c>
      <c r="C43" s="31" t="s">
        <v>77</v>
      </c>
      <c r="D43" s="16" t="s">
        <v>57</v>
      </c>
      <c r="E43" s="25">
        <v>29.660142782699999</v>
      </c>
      <c r="F43" s="25">
        <v>29.660142782699999</v>
      </c>
      <c r="G43" s="25">
        <v>29.780947451500001</v>
      </c>
      <c r="H43" s="25">
        <v>29.5367234721</v>
      </c>
      <c r="I43" s="14">
        <f t="shared" si="5"/>
        <v>29.659271235433334</v>
      </c>
      <c r="J43" s="10"/>
      <c r="K43" s="11"/>
      <c r="L43" s="11"/>
      <c r="M43" s="11"/>
      <c r="N43" s="10"/>
      <c r="O43" s="10"/>
      <c r="P43" s="10"/>
    </row>
    <row r="44" spans="1:28" x14ac:dyDescent="0.45">
      <c r="A44" s="1" t="s">
        <v>35</v>
      </c>
      <c r="B44" s="1">
        <v>43</v>
      </c>
      <c r="C44" s="31" t="s">
        <v>78</v>
      </c>
      <c r="D44" s="16" t="s">
        <v>57</v>
      </c>
      <c r="E44" s="25">
        <v>23.986313616499999</v>
      </c>
      <c r="F44" s="25">
        <v>23.986313616499999</v>
      </c>
      <c r="G44" s="25">
        <v>23.806231986499998</v>
      </c>
      <c r="H44" s="25">
        <v>23.944363916499999</v>
      </c>
      <c r="I44" s="14">
        <f t="shared" si="5"/>
        <v>23.912303173166663</v>
      </c>
      <c r="J44" s="10"/>
      <c r="K44" s="35"/>
      <c r="L44" s="35"/>
      <c r="M44" s="35"/>
      <c r="N44" s="10"/>
      <c r="O44" s="10"/>
      <c r="P44" s="10"/>
    </row>
    <row r="45" spans="1:28" x14ac:dyDescent="0.45">
      <c r="A45" s="1" t="s">
        <v>36</v>
      </c>
      <c r="B45" s="1">
        <v>44</v>
      </c>
      <c r="C45" s="31" t="s">
        <v>79</v>
      </c>
      <c r="D45" s="16" t="s">
        <v>57</v>
      </c>
      <c r="E45" s="25">
        <v>23.828538313100001</v>
      </c>
      <c r="F45" s="25">
        <v>23.828538313100001</v>
      </c>
      <c r="G45" s="25">
        <v>23.927522693499998</v>
      </c>
      <c r="H45" s="25">
        <v>23.960453485199999</v>
      </c>
      <c r="I45" s="14">
        <f t="shared" si="5"/>
        <v>23.905504830599998</v>
      </c>
      <c r="J45" s="10"/>
      <c r="K45" s="36"/>
      <c r="L45" s="36"/>
      <c r="M45" s="36"/>
      <c r="N45" s="10"/>
      <c r="O45" s="10"/>
    </row>
    <row r="46" spans="1:28" x14ac:dyDescent="0.45">
      <c r="A46" s="1" t="s">
        <v>37</v>
      </c>
      <c r="B46" s="1">
        <v>45</v>
      </c>
      <c r="C46" s="31" t="s">
        <v>80</v>
      </c>
      <c r="D46" s="16" t="s">
        <v>57</v>
      </c>
      <c r="E46" s="25">
        <v>29.179117997199999</v>
      </c>
      <c r="F46" s="25">
        <v>29.179117997199999</v>
      </c>
      <c r="G46" s="25">
        <v>29.0382798837</v>
      </c>
      <c r="H46" s="25">
        <v>29.105215223199998</v>
      </c>
      <c r="I46" s="14">
        <f t="shared" si="5"/>
        <v>29.107537701366663</v>
      </c>
      <c r="J46" s="10"/>
      <c r="K46" s="3"/>
      <c r="L46" s="3"/>
      <c r="M46" s="3"/>
      <c r="N46" s="10"/>
      <c r="O46" s="10"/>
    </row>
    <row r="47" spans="1:28" x14ac:dyDescent="0.45">
      <c r="A47" s="1" t="s">
        <v>94</v>
      </c>
      <c r="B47" s="1">
        <v>46</v>
      </c>
      <c r="C47" s="31" t="s">
        <v>81</v>
      </c>
      <c r="D47" s="16" t="s">
        <v>57</v>
      </c>
      <c r="E47" s="25">
        <v>30.330261763399999</v>
      </c>
      <c r="F47" s="25">
        <v>30.330261763399999</v>
      </c>
      <c r="G47" s="25">
        <v>30.205531509099998</v>
      </c>
      <c r="H47" s="25">
        <v>30.375172453299999</v>
      </c>
      <c r="I47" s="14">
        <f t="shared" si="5"/>
        <v>30.303655241933331</v>
      </c>
      <c r="J47" s="12"/>
      <c r="K47" s="3"/>
      <c r="L47" s="3"/>
      <c r="M47" s="3"/>
      <c r="N47" s="10"/>
      <c r="O47" s="10"/>
    </row>
    <row r="48" spans="1:28" x14ac:dyDescent="0.45">
      <c r="A48" s="1" t="s">
        <v>95</v>
      </c>
      <c r="B48" s="1">
        <v>47</v>
      </c>
      <c r="C48" s="31" t="s">
        <v>82</v>
      </c>
      <c r="D48" s="16" t="s">
        <v>57</v>
      </c>
      <c r="E48" s="25">
        <v>22.908833041699999</v>
      </c>
      <c r="F48" s="25">
        <v>22.908833041699999</v>
      </c>
      <c r="G48" s="25">
        <v>22.8909271763</v>
      </c>
      <c r="H48" s="25">
        <v>22.967230134299999</v>
      </c>
      <c r="I48" s="14">
        <f t="shared" si="5"/>
        <v>22.922330117433333</v>
      </c>
      <c r="J48" s="12"/>
      <c r="M48" s="10"/>
      <c r="N48" s="10"/>
    </row>
    <row r="49" spans="1:26" x14ac:dyDescent="0.45">
      <c r="A49" s="1" t="s">
        <v>96</v>
      </c>
      <c r="B49" s="1">
        <v>48</v>
      </c>
      <c r="C49" s="31" t="s">
        <v>83</v>
      </c>
      <c r="D49" s="16" t="s">
        <v>57</v>
      </c>
      <c r="E49" s="25">
        <v>23.272963769500002</v>
      </c>
      <c r="F49" s="25">
        <v>23.272963769500002</v>
      </c>
      <c r="G49" s="25">
        <v>23.2075107665</v>
      </c>
      <c r="H49" s="25">
        <v>23.152509934200001</v>
      </c>
      <c r="I49" s="14">
        <f t="shared" si="5"/>
        <v>23.2109948234</v>
      </c>
      <c r="J49" s="12"/>
      <c r="M49" s="10"/>
      <c r="N49" s="10"/>
    </row>
    <row r="50" spans="1:26" x14ac:dyDescent="0.45">
      <c r="A50" s="1" t="s">
        <v>38</v>
      </c>
      <c r="B50" s="1">
        <v>49</v>
      </c>
      <c r="C50" s="31" t="s">
        <v>73</v>
      </c>
      <c r="D50" s="16" t="s">
        <v>57</v>
      </c>
      <c r="E50" s="25">
        <v>29.475837558799999</v>
      </c>
      <c r="F50" s="25"/>
      <c r="G50" s="25"/>
      <c r="H50" s="25"/>
      <c r="I50" s="14"/>
      <c r="J50" s="12"/>
      <c r="L50" s="3"/>
      <c r="M50" s="3"/>
      <c r="N50" s="3"/>
      <c r="T50" s="8"/>
      <c r="U50" s="3"/>
      <c r="V50" s="3"/>
    </row>
    <row r="51" spans="1:26" x14ac:dyDescent="0.45">
      <c r="A51" s="1" t="s">
        <v>39</v>
      </c>
      <c r="B51" s="1">
        <v>50</v>
      </c>
      <c r="C51" s="31" t="s">
        <v>74</v>
      </c>
      <c r="D51" s="16" t="s">
        <v>57</v>
      </c>
      <c r="E51" s="25">
        <v>30.862930884800001</v>
      </c>
      <c r="F51" s="25"/>
      <c r="G51" s="25"/>
      <c r="H51" s="25"/>
      <c r="I51" s="14"/>
      <c r="J51" s="12"/>
      <c r="L51" s="3"/>
      <c r="M51" s="3"/>
      <c r="N51" s="3"/>
      <c r="T51" s="8"/>
      <c r="U51" s="3"/>
      <c r="V51" s="3"/>
    </row>
    <row r="52" spans="1:26" x14ac:dyDescent="0.45">
      <c r="A52" s="1" t="s">
        <v>40</v>
      </c>
      <c r="B52" s="1">
        <v>51</v>
      </c>
      <c r="C52" s="31" t="s">
        <v>75</v>
      </c>
      <c r="D52" s="16" t="s">
        <v>57</v>
      </c>
      <c r="E52" s="25">
        <v>23.6091336048</v>
      </c>
      <c r="F52" s="25"/>
      <c r="G52" s="25"/>
      <c r="H52" s="25"/>
      <c r="I52" s="14"/>
      <c r="J52" s="12"/>
      <c r="L52" s="3"/>
    </row>
    <row r="53" spans="1:26" x14ac:dyDescent="0.45">
      <c r="A53" s="1" t="s">
        <v>41</v>
      </c>
      <c r="B53" s="1">
        <v>52</v>
      </c>
      <c r="C53" s="31" t="s">
        <v>71</v>
      </c>
      <c r="D53" s="16" t="s">
        <v>57</v>
      </c>
      <c r="E53" s="25">
        <v>23.789488936599998</v>
      </c>
      <c r="F53" s="25"/>
      <c r="G53" s="25"/>
      <c r="H53" s="25"/>
      <c r="I53" s="14"/>
      <c r="J53" s="12"/>
      <c r="L53" s="3"/>
      <c r="W53" s="3"/>
    </row>
    <row r="54" spans="1:26" x14ac:dyDescent="0.45">
      <c r="A54" s="1" t="s">
        <v>42</v>
      </c>
      <c r="B54" s="1">
        <v>53</v>
      </c>
      <c r="C54" s="31" t="s">
        <v>76</v>
      </c>
      <c r="D54" s="16" t="s">
        <v>57</v>
      </c>
      <c r="E54" s="25">
        <v>30.115937281500003</v>
      </c>
      <c r="F54" s="25"/>
      <c r="G54" s="25"/>
      <c r="H54" s="25"/>
      <c r="I54" s="13"/>
      <c r="J54" s="12"/>
      <c r="L54" s="4"/>
      <c r="W54" s="3"/>
      <c r="X54" s="5"/>
      <c r="Y54" s="9"/>
      <c r="Z54" s="7"/>
    </row>
    <row r="55" spans="1:26" x14ac:dyDescent="0.45">
      <c r="A55" s="1" t="s">
        <v>43</v>
      </c>
      <c r="B55" s="1">
        <v>54</v>
      </c>
      <c r="C55" s="31" t="s">
        <v>77</v>
      </c>
      <c r="D55" s="16" t="s">
        <v>57</v>
      </c>
      <c r="E55" s="25">
        <v>29.780947451500001</v>
      </c>
      <c r="F55" s="25"/>
      <c r="G55" s="25"/>
      <c r="H55" s="25"/>
      <c r="I55" s="13"/>
      <c r="J55" s="12"/>
      <c r="L55" s="6"/>
      <c r="X55" s="5"/>
      <c r="Y55" s="9"/>
      <c r="Z55" s="7"/>
    </row>
    <row r="56" spans="1:26" x14ac:dyDescent="0.45">
      <c r="A56" s="1" t="s">
        <v>44</v>
      </c>
      <c r="B56" s="1">
        <v>55</v>
      </c>
      <c r="C56" s="31" t="s">
        <v>78</v>
      </c>
      <c r="D56" s="16" t="s">
        <v>57</v>
      </c>
      <c r="E56" s="25">
        <v>23.806231986499998</v>
      </c>
      <c r="F56" s="25"/>
      <c r="G56" s="25"/>
      <c r="H56" s="25"/>
      <c r="I56" s="13"/>
      <c r="J56" s="12"/>
      <c r="L56" s="8"/>
    </row>
    <row r="57" spans="1:26" x14ac:dyDescent="0.45">
      <c r="A57" s="1" t="s">
        <v>45</v>
      </c>
      <c r="B57" s="1">
        <v>56</v>
      </c>
      <c r="C57" s="31" t="s">
        <v>79</v>
      </c>
      <c r="D57" s="16" t="s">
        <v>57</v>
      </c>
      <c r="E57" s="25">
        <v>23.927522693499998</v>
      </c>
      <c r="F57" s="25"/>
      <c r="G57" s="25"/>
      <c r="H57" s="25"/>
      <c r="I57" s="13"/>
      <c r="L57" s="8"/>
    </row>
    <row r="58" spans="1:26" x14ac:dyDescent="0.45">
      <c r="A58" s="1" t="s">
        <v>46</v>
      </c>
      <c r="B58" s="1">
        <v>57</v>
      </c>
      <c r="C58" s="31" t="s">
        <v>80</v>
      </c>
      <c r="D58" s="16" t="s">
        <v>57</v>
      </c>
      <c r="E58" s="25">
        <v>29.0382798837</v>
      </c>
      <c r="F58" s="25"/>
      <c r="G58" s="25"/>
      <c r="H58" s="25"/>
      <c r="I58" s="13"/>
      <c r="L58" s="3"/>
    </row>
    <row r="59" spans="1:26" x14ac:dyDescent="0.45">
      <c r="A59" s="1" t="s">
        <v>97</v>
      </c>
      <c r="B59" s="1">
        <v>58</v>
      </c>
      <c r="C59" s="31" t="s">
        <v>81</v>
      </c>
      <c r="D59" s="16" t="s">
        <v>57</v>
      </c>
      <c r="E59" s="25">
        <v>30.205531509099998</v>
      </c>
      <c r="F59" s="25"/>
      <c r="G59" s="25"/>
      <c r="H59" s="25"/>
      <c r="I59" s="13"/>
      <c r="L59" s="3"/>
    </row>
    <row r="60" spans="1:26" x14ac:dyDescent="0.45">
      <c r="A60" s="1" t="s">
        <v>98</v>
      </c>
      <c r="B60" s="1">
        <v>59</v>
      </c>
      <c r="C60" s="31" t="s">
        <v>82</v>
      </c>
      <c r="D60" s="16" t="s">
        <v>57</v>
      </c>
      <c r="E60" s="25">
        <v>22.8909271763</v>
      </c>
      <c r="F60" s="25"/>
      <c r="G60" s="25"/>
      <c r="H60" s="25"/>
      <c r="I60" s="13"/>
      <c r="L60" s="3"/>
    </row>
    <row r="61" spans="1:26" x14ac:dyDescent="0.45">
      <c r="A61" s="1" t="s">
        <v>99</v>
      </c>
      <c r="B61" s="1">
        <v>60</v>
      </c>
      <c r="C61" s="31" t="s">
        <v>83</v>
      </c>
      <c r="D61" s="16" t="s">
        <v>57</v>
      </c>
      <c r="E61" s="25">
        <v>23.2075107665</v>
      </c>
      <c r="F61" s="25"/>
      <c r="G61" s="25"/>
      <c r="H61" s="25"/>
      <c r="I61" s="13"/>
      <c r="L61" s="3"/>
    </row>
    <row r="62" spans="1:26" x14ac:dyDescent="0.45">
      <c r="A62" s="1" t="s">
        <v>47</v>
      </c>
      <c r="B62" s="1">
        <v>61</v>
      </c>
      <c r="C62" s="31" t="s">
        <v>73</v>
      </c>
      <c r="D62" s="16" t="s">
        <v>57</v>
      </c>
      <c r="E62" s="25">
        <v>30.128459511600003</v>
      </c>
      <c r="F62" s="25"/>
      <c r="G62" s="25"/>
      <c r="H62" s="25"/>
      <c r="I62" s="13"/>
      <c r="L62" s="7"/>
    </row>
    <row r="63" spans="1:26" x14ac:dyDescent="0.45">
      <c r="A63" s="1" t="s">
        <v>48</v>
      </c>
      <c r="B63" s="1">
        <v>62</v>
      </c>
      <c r="C63" s="31" t="s">
        <v>74</v>
      </c>
      <c r="D63" s="16" t="s">
        <v>57</v>
      </c>
      <c r="E63" s="25">
        <v>30.788951331600003</v>
      </c>
      <c r="F63" s="25"/>
      <c r="G63" s="25"/>
      <c r="H63" s="25"/>
      <c r="I63" s="13"/>
    </row>
    <row r="64" spans="1:26" x14ac:dyDescent="0.45">
      <c r="A64" s="1" t="s">
        <v>49</v>
      </c>
      <c r="B64" s="1">
        <v>63</v>
      </c>
      <c r="C64" s="31" t="s">
        <v>75</v>
      </c>
      <c r="D64" s="16" t="s">
        <v>57</v>
      </c>
      <c r="E64" s="25">
        <v>23.626852938300001</v>
      </c>
      <c r="F64" s="25"/>
      <c r="G64" s="25"/>
      <c r="H64" s="25"/>
      <c r="I64" s="13"/>
    </row>
    <row r="65" spans="1:9" x14ac:dyDescent="0.45">
      <c r="A65" s="1" t="s">
        <v>50</v>
      </c>
      <c r="B65" s="1">
        <v>64</v>
      </c>
      <c r="C65" s="31" t="s">
        <v>71</v>
      </c>
      <c r="D65" s="16" t="s">
        <v>57</v>
      </c>
      <c r="E65" s="25">
        <v>23.806692172799998</v>
      </c>
      <c r="F65" s="25"/>
      <c r="G65" s="25"/>
      <c r="H65" s="25"/>
      <c r="I65" s="13"/>
    </row>
    <row r="66" spans="1:9" x14ac:dyDescent="0.45">
      <c r="A66" s="1" t="s">
        <v>51</v>
      </c>
      <c r="B66" s="1">
        <v>65</v>
      </c>
      <c r="C66" s="31" t="s">
        <v>76</v>
      </c>
      <c r="D66" s="16" t="s">
        <v>57</v>
      </c>
      <c r="E66" s="25">
        <v>29.825011503199999</v>
      </c>
      <c r="F66" s="25"/>
      <c r="G66" s="25"/>
      <c r="H66" s="25"/>
      <c r="I66" s="13"/>
    </row>
    <row r="67" spans="1:9" x14ac:dyDescent="0.45">
      <c r="A67" s="1" t="s">
        <v>52</v>
      </c>
      <c r="B67" s="1">
        <v>66</v>
      </c>
      <c r="C67" s="31" t="s">
        <v>77</v>
      </c>
      <c r="D67" s="16" t="s">
        <v>57</v>
      </c>
      <c r="E67" s="25">
        <v>29.5367234721</v>
      </c>
      <c r="F67" s="25"/>
      <c r="G67" s="25"/>
      <c r="H67" s="25"/>
      <c r="I67" s="13"/>
    </row>
    <row r="68" spans="1:9" x14ac:dyDescent="0.45">
      <c r="A68" s="1" t="s">
        <v>53</v>
      </c>
      <c r="B68" s="1">
        <v>67</v>
      </c>
      <c r="C68" s="31" t="s">
        <v>78</v>
      </c>
      <c r="D68" s="16" t="s">
        <v>57</v>
      </c>
      <c r="E68" s="25">
        <v>23.944363916499999</v>
      </c>
      <c r="F68" s="25"/>
      <c r="G68" s="25"/>
      <c r="H68" s="25"/>
      <c r="I68" s="13"/>
    </row>
    <row r="69" spans="1:9" x14ac:dyDescent="0.45">
      <c r="A69" s="1" t="s">
        <v>54</v>
      </c>
      <c r="B69" s="1">
        <v>68</v>
      </c>
      <c r="C69" s="31" t="s">
        <v>79</v>
      </c>
      <c r="D69" s="16" t="s">
        <v>57</v>
      </c>
      <c r="E69" s="25">
        <v>23.960453485199999</v>
      </c>
      <c r="F69" s="25"/>
      <c r="G69" s="25"/>
      <c r="H69" s="25"/>
      <c r="I69" s="13"/>
    </row>
    <row r="70" spans="1:9" x14ac:dyDescent="0.45">
      <c r="A70" s="1" t="s">
        <v>55</v>
      </c>
      <c r="B70" s="1">
        <v>69</v>
      </c>
      <c r="C70" s="31" t="s">
        <v>80</v>
      </c>
      <c r="D70" s="16" t="s">
        <v>57</v>
      </c>
      <c r="E70" s="25">
        <v>29.105215223199998</v>
      </c>
      <c r="F70" s="25"/>
      <c r="G70" s="25"/>
      <c r="H70" s="25"/>
      <c r="I70" s="13"/>
    </row>
    <row r="71" spans="1:9" x14ac:dyDescent="0.45">
      <c r="A71" s="1" t="s">
        <v>100</v>
      </c>
      <c r="B71" s="1">
        <v>70</v>
      </c>
      <c r="C71" s="31" t="s">
        <v>81</v>
      </c>
      <c r="D71" s="16" t="s">
        <v>57</v>
      </c>
      <c r="E71" s="25">
        <v>30.375172453299999</v>
      </c>
      <c r="F71" s="25"/>
      <c r="G71" s="25"/>
      <c r="H71" s="25"/>
      <c r="I71" s="13"/>
    </row>
    <row r="72" spans="1:9" x14ac:dyDescent="0.45">
      <c r="A72" s="1" t="s">
        <v>101</v>
      </c>
      <c r="B72" s="1">
        <v>71</v>
      </c>
      <c r="C72" s="31" t="s">
        <v>82</v>
      </c>
      <c r="D72" s="16" t="s">
        <v>57</v>
      </c>
      <c r="E72" s="25">
        <v>22.967230134299999</v>
      </c>
      <c r="F72" s="25"/>
      <c r="G72" s="25"/>
      <c r="H72" s="25"/>
      <c r="I72" s="13"/>
    </row>
    <row r="73" spans="1:9" x14ac:dyDescent="0.45">
      <c r="A73" s="1" t="s">
        <v>102</v>
      </c>
      <c r="B73" s="1">
        <v>72</v>
      </c>
      <c r="C73" s="31" t="s">
        <v>83</v>
      </c>
      <c r="D73" s="16" t="s">
        <v>57</v>
      </c>
      <c r="E73" s="25">
        <v>23.152509934200001</v>
      </c>
      <c r="F73" s="13"/>
      <c r="G73" s="25"/>
      <c r="H73" s="25"/>
      <c r="I73" s="13"/>
    </row>
    <row r="74" spans="1:9" x14ac:dyDescent="0.45">
      <c r="C74" s="13"/>
      <c r="D74" s="13"/>
      <c r="E74" s="13"/>
      <c r="F74" s="13"/>
      <c r="G74" s="25"/>
      <c r="H74" s="25"/>
      <c r="I74" s="13"/>
    </row>
    <row r="75" spans="1:9" x14ac:dyDescent="0.45">
      <c r="G75" s="2"/>
      <c r="H75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朱燕飞</dc:creator>
  <cp:lastModifiedBy>燕飞 朱</cp:lastModifiedBy>
  <dcterms:created xsi:type="dcterms:W3CDTF">2015-06-05T18:19:34Z</dcterms:created>
  <dcterms:modified xsi:type="dcterms:W3CDTF">2024-08-07T02:56:16Z</dcterms:modified>
</cp:coreProperties>
</file>